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.brulatour\Documents\CATERING 2020\2019 SUITES\"/>
    </mc:Choice>
  </mc:AlternateContent>
  <workbookProtection workbookPassword="94FD" revisionsPassword="94FD" lockStructure="1" lockRevision="1"/>
  <bookViews>
    <workbookView xWindow="0" yWindow="0" windowWidth="28800" windowHeight="12432"/>
  </bookViews>
  <sheets>
    <sheet name="2020 SUITE ORDER FORM" sheetId="1" r:id="rId1"/>
  </sheets>
  <definedNames>
    <definedName name="_xlnm.Print_Area" localSheetId="0">'2020 SUITE ORDER FORM'!$A$1:$H$72</definedName>
    <definedName name="Z_AEAFBD79_0DCD_4590_826A_EF5EA2D48730_.wvu.PrintArea" localSheetId="0" hidden="1">'2020 SUITE ORDER FORM'!$A$1:$H$72</definedName>
  </definedNames>
  <calcPr calcId="152511"/>
  <customWorkbookViews>
    <customWorkbookView name="debbie.woodham - Personal View" guid="{AEAFBD79-0DCD-4590-826A-EF5EA2D48730}" mergeInterval="0" personalView="1" xWindow="15" yWindow="14" windowWidth="1581" windowHeight="838" activeSheetId="1"/>
  </customWorkbookViews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38" i="1"/>
  <c r="H36" i="1"/>
  <c r="H17" i="1"/>
  <c r="H67" i="1" l="1"/>
  <c r="D17" i="1" l="1"/>
  <c r="H15" i="1"/>
  <c r="D15" i="1"/>
  <c r="H44" i="1" l="1"/>
  <c r="H43" i="1"/>
  <c r="H42" i="1"/>
  <c r="H41" i="1"/>
  <c r="D50" i="1"/>
  <c r="H64" i="1" l="1"/>
  <c r="H63" i="1"/>
  <c r="H62" i="1"/>
  <c r="H61" i="1"/>
  <c r="H60" i="1"/>
  <c r="H49" i="1"/>
  <c r="H48" i="1"/>
  <c r="H47" i="1"/>
  <c r="H39" i="1"/>
  <c r="H35" i="1"/>
  <c r="H34" i="1"/>
  <c r="H33" i="1"/>
  <c r="H32" i="1"/>
  <c r="H31" i="1"/>
  <c r="H30" i="1"/>
  <c r="H29" i="1"/>
  <c r="H27" i="1"/>
  <c r="H26" i="1"/>
  <c r="H25" i="1"/>
  <c r="H23" i="1"/>
  <c r="H22" i="1"/>
  <c r="H21" i="1"/>
  <c r="H20" i="1"/>
  <c r="H16" i="1"/>
  <c r="H14" i="1"/>
  <c r="H13" i="1"/>
  <c r="D70" i="1"/>
  <c r="D66" i="1"/>
  <c r="D65" i="1"/>
  <c r="D64" i="1"/>
  <c r="D63" i="1"/>
  <c r="D62" i="1"/>
  <c r="D61" i="1"/>
  <c r="D60" i="1"/>
  <c r="D57" i="1"/>
  <c r="D56" i="1"/>
  <c r="D55" i="1"/>
  <c r="D54" i="1"/>
  <c r="D53" i="1"/>
  <c r="D52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8" i="1"/>
  <c r="D16" i="1"/>
  <c r="D14" i="1"/>
  <c r="D13" i="1"/>
  <c r="H70" i="1" l="1"/>
  <c r="H12" i="1"/>
  <c r="H68" i="1" s="1"/>
  <c r="D12" i="1"/>
  <c r="H66" i="1" s="1"/>
  <c r="H69" i="1" l="1"/>
  <c r="H71" i="1" s="1"/>
  <c r="H72" i="1" s="1"/>
</calcChain>
</file>

<file path=xl/sharedStrings.xml><?xml version="1.0" encoding="utf-8"?>
<sst xmlns="http://schemas.openxmlformats.org/spreadsheetml/2006/main" count="134" uniqueCount="131">
  <si>
    <t>Item</t>
  </si>
  <si>
    <t>Club Soda (6 packs)</t>
  </si>
  <si>
    <t xml:space="preserve">Phone:                    </t>
  </si>
  <si>
    <t xml:space="preserve">Fax:                        </t>
  </si>
  <si>
    <t xml:space="preserve">C.C #:             </t>
  </si>
  <si>
    <t xml:space="preserve">Expiration Date:          </t>
  </si>
  <si>
    <t>Michelob Ultra</t>
  </si>
  <si>
    <t>* Stadium Popcorn</t>
  </si>
  <si>
    <t>Mixers</t>
  </si>
  <si>
    <t>Tonic (6 pack)</t>
  </si>
  <si>
    <t>Beer- Six Packs</t>
  </si>
  <si>
    <t>Miller Lite</t>
  </si>
  <si>
    <t>Featured Wine-750 ml bottles</t>
  </si>
  <si>
    <t>Total Catering</t>
  </si>
  <si>
    <t>Sales Tax</t>
  </si>
  <si>
    <t xml:space="preserve">                                                  This Food Menu is designed to serve a minimum of 12 people</t>
  </si>
  <si>
    <t>Bananas Foster</t>
  </si>
  <si>
    <t>Packages</t>
  </si>
  <si>
    <t>Juices (6 pack)</t>
  </si>
  <si>
    <t>Soft Drinks (6 pack)</t>
  </si>
  <si>
    <t>Coke</t>
  </si>
  <si>
    <t>Diet Coke</t>
  </si>
  <si>
    <t>Sprite</t>
  </si>
  <si>
    <t>Cranberry</t>
  </si>
  <si>
    <t>Orange</t>
  </si>
  <si>
    <t>Grapefruit</t>
  </si>
  <si>
    <t>Pineapple</t>
  </si>
  <si>
    <t>Budweiser</t>
  </si>
  <si>
    <t>Coors Light</t>
  </si>
  <si>
    <t>* Cracker Jack</t>
  </si>
  <si>
    <t>Dugout Deli</t>
  </si>
  <si>
    <t>Additional Servings</t>
  </si>
  <si>
    <t>Blue Moon</t>
  </si>
  <si>
    <t>* Crisp Tortilla Chips</t>
  </si>
  <si>
    <t>Bud Light</t>
  </si>
  <si>
    <t>Heineken</t>
  </si>
  <si>
    <t>Corona Extra</t>
  </si>
  <si>
    <t>* Ballpark Peanuts</t>
  </si>
  <si>
    <t>* Crunchy Chips &amp; Dip</t>
  </si>
  <si>
    <t>Chocolate covered Strawberries</t>
  </si>
  <si>
    <t>Redd's Apple Ale</t>
  </si>
  <si>
    <t>Ginger Ale (6 pack)</t>
  </si>
  <si>
    <t>Barefoot Merlot California</t>
  </si>
  <si>
    <t>Barefoot Cabernet Sauvignon</t>
  </si>
  <si>
    <t>Barefoot Chardonnay</t>
  </si>
  <si>
    <t>Barefoot Pinot Grigio</t>
  </si>
  <si>
    <t>Barefoot Pink Moscato</t>
  </si>
  <si>
    <t>Vodka Tonic Combo</t>
  </si>
  <si>
    <t>Rum &amp; Coke Combo</t>
  </si>
  <si>
    <t>Margaritas</t>
  </si>
  <si>
    <t>Bloody Marys</t>
  </si>
  <si>
    <t>Classic Muffaletta</t>
  </si>
  <si>
    <t>Make Your Own Turkey BLT</t>
  </si>
  <si>
    <t>William Hill Cabernet</t>
  </si>
  <si>
    <t>Carnivor Cabernet Sauvignon</t>
  </si>
  <si>
    <t xml:space="preserve">Edna Valley Chardonnay </t>
  </si>
  <si>
    <t>Barefoot Bubbly California</t>
  </si>
  <si>
    <t>Shucker Snacks</t>
  </si>
  <si>
    <t>Biloxi Bounty Cold Appetizers</t>
  </si>
  <si>
    <t>*Seven Layer Dip</t>
  </si>
  <si>
    <t xml:space="preserve">*Gourmet Cheese Platter </t>
  </si>
  <si>
    <t>*Fresh Fruit Platter</t>
  </si>
  <si>
    <t>The Hot Corner Hot Appetizers</t>
  </si>
  <si>
    <t xml:space="preserve">*Beach Blvd Chicken Tenders </t>
  </si>
  <si>
    <t>Backbay Crab Crawfish and Spinach Dip</t>
  </si>
  <si>
    <t>Wings Your Way</t>
  </si>
  <si>
    <t>*Brewers' Fried Cheese Curds</t>
  </si>
  <si>
    <t>Shuckers' Wraps</t>
  </si>
  <si>
    <t>Deep South Garden Salad</t>
  </si>
  <si>
    <t>Gulf Coast Cuisine Entrees</t>
  </si>
  <si>
    <t>Seafood Pasta with Shrimp and Crawfish</t>
  </si>
  <si>
    <t>Sweet Spots Desserts</t>
  </si>
  <si>
    <t>*Fresh Cookies and Brownie Platter</t>
  </si>
  <si>
    <t>Sweet Sampler</t>
  </si>
  <si>
    <t>20% Management Fee</t>
  </si>
  <si>
    <t>Barq's Root Beer</t>
  </si>
  <si>
    <t xml:space="preserve">Dasani Bottled Water </t>
  </si>
  <si>
    <t>Whiskey &amp; Ginger Combo</t>
  </si>
  <si>
    <t>Sub Total Beverages</t>
  </si>
  <si>
    <t xml:space="preserve">*Denotes Game Day Availibility </t>
  </si>
  <si>
    <t>SubTotal Food</t>
  </si>
  <si>
    <t>Bartender Service Fee</t>
  </si>
  <si>
    <t>Please refer to your full Suite Menu as an explanation of the management fee charge.</t>
  </si>
  <si>
    <t>Orders are subject to all state and local taxes. All catered events are</t>
  </si>
  <si>
    <t>Spirits Packages</t>
  </si>
  <si>
    <t>*Barq's Root Beer Floats</t>
  </si>
  <si>
    <t>Must accompany all wine and spirits orders</t>
  </si>
  <si>
    <t>Sub Total Bartender Fees</t>
  </si>
  <si>
    <t xml:space="preserve">MacMurray Ranch Pinot Noir </t>
  </si>
  <si>
    <t xml:space="preserve">Starborough Sauvignon Blanc </t>
  </si>
  <si>
    <t xml:space="preserve">Suite Name:   </t>
  </si>
  <si>
    <t xml:space="preserve">Ordered By:     </t>
  </si>
  <si>
    <t xml:space="preserve">E-mail:       </t>
  </si>
  <si>
    <t xml:space="preserve">Event Date:       </t>
  </si>
  <si>
    <t xml:space="preserve">On-site Contact:         </t>
  </si>
  <si>
    <t>*Pretzels and Beer Cheese</t>
  </si>
  <si>
    <t>The Schooner</t>
  </si>
  <si>
    <t>*Mississippi Mkt Basket</t>
  </si>
  <si>
    <t>*Chili Cheese Chips</t>
  </si>
  <si>
    <t>Baseball and Apple Pie</t>
  </si>
  <si>
    <t>Yuengling</t>
  </si>
  <si>
    <t>Lazy Magnolia Southern Pecan</t>
  </si>
  <si>
    <t xml:space="preserve">Suite #:                                                </t>
  </si>
  <si>
    <t>#1 Southern League</t>
  </si>
  <si>
    <t>#2 America's Pastime</t>
  </si>
  <si>
    <t>#3 Double Play Picnic</t>
  </si>
  <si>
    <t>Oysters on the Half Shell (2 Dozen)</t>
  </si>
  <si>
    <t>Major League Shrimp (2 Dozen)</t>
  </si>
  <si>
    <t>Sliders and Spikes</t>
  </si>
  <si>
    <t>*Shrimp and Oyster Po'Boys</t>
  </si>
  <si>
    <t>*Jumbo All Beef Hot Dogs</t>
  </si>
  <si>
    <t>*Beacon Burgers and Chips</t>
  </si>
  <si>
    <t>Quantity</t>
  </si>
  <si>
    <t xml:space="preserve">                            Spectra Food Services &amp; Hospitality MGM Park 2020 Suite Advance Order Form </t>
  </si>
  <si>
    <r>
      <t xml:space="preserve">                           </t>
    </r>
    <r>
      <rPr>
        <sz val="11"/>
        <rFont val="Arial"/>
        <family val="2"/>
      </rPr>
      <t>Please Email debbie.woodham@spectraxp.com.com by 4:00 p.m. Two Days Before Event</t>
    </r>
  </si>
  <si>
    <t xml:space="preserve">                             Important Numbers- Debbie Woodham 228-271-3491 </t>
  </si>
  <si>
    <t>#5 The Lighter Side of Things</t>
  </si>
  <si>
    <t>The BBQ Corner</t>
  </si>
  <si>
    <t xml:space="preserve">      BBQ  or Buffalo</t>
  </si>
  <si>
    <t>*Mississippi Gulf  Shrimp Quesadilla</t>
  </si>
  <si>
    <t>Sausage Sampler</t>
  </si>
  <si>
    <t>*Gulf Shrimp and Sausage Jambalaya</t>
  </si>
  <si>
    <t>Deli Ham &amp; Swiss Croissants</t>
  </si>
  <si>
    <t xml:space="preserve">#6 Birthday Package </t>
  </si>
  <si>
    <t xml:space="preserve">#7 Birthday Package </t>
  </si>
  <si>
    <t>#4 Shuckers' Big Catch</t>
  </si>
  <si>
    <t>Sub Total Packages</t>
  </si>
  <si>
    <t>Dixie Lager</t>
  </si>
  <si>
    <t>Dixie Blacken Voodoo</t>
  </si>
  <si>
    <t>Lazy Magnolia Sun Fox</t>
  </si>
  <si>
    <t>subject to a 20% Management Charge, excluding packages.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</si>
</sst>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4" fontId="5" fillId="0" borderId="1" xfId="1" applyNumberFormat="1" applyFont="1" applyBorder="1"/>
    <xf numFmtId="4" fontId="5" fillId="0" borderId="1" xfId="0" applyNumberFormat="1" applyFont="1" applyBorder="1"/>
    <xf numFmtId="0" fontId="5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6" fillId="0" borderId="2" xfId="0" applyFont="1" applyBorder="1"/>
    <xf numFmtId="0" fontId="2" fillId="0" borderId="0" xfId="0" applyFont="1"/>
    <xf numFmtId="0" fontId="5" fillId="0" borderId="0" xfId="0" applyFont="1"/>
    <xf numFmtId="0" fontId="5" fillId="0" borderId="4" xfId="0" applyFont="1" applyBorder="1"/>
    <xf numFmtId="0" fontId="2" fillId="2" borderId="1" xfId="0" applyFont="1" applyFill="1" applyBorder="1" applyAlignment="1"/>
    <xf numFmtId="4" fontId="2" fillId="0" borderId="1" xfId="0" applyNumberFormat="1" applyFont="1" applyBorder="1"/>
    <xf numFmtId="0" fontId="2" fillId="0" borderId="1" xfId="0" quotePrefix="1" applyFont="1" applyFill="1" applyBorder="1" applyAlignment="1">
      <alignment horizontal="left"/>
    </xf>
    <xf numFmtId="44" fontId="2" fillId="0" borderId="1" xfId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0" fillId="0" borderId="0" xfId="0" applyBorder="1"/>
    <xf numFmtId="164" fontId="2" fillId="0" borderId="1" xfId="0" applyNumberFormat="1" applyFont="1" applyBorder="1"/>
    <xf numFmtId="4" fontId="5" fillId="0" borderId="1" xfId="0" applyNumberFormat="1" applyFont="1" applyFill="1" applyBorder="1"/>
    <xf numFmtId="2" fontId="5" fillId="0" borderId="1" xfId="0" applyNumberFormat="1" applyFont="1" applyBorder="1"/>
    <xf numFmtId="0" fontId="2" fillId="0" borderId="1" xfId="0" quotePrefix="1" applyFont="1" applyBorder="1" applyAlignment="1">
      <alignment horizontal="left"/>
    </xf>
    <xf numFmtId="44" fontId="5" fillId="0" borderId="1" xfId="1" applyFont="1" applyBorder="1"/>
    <xf numFmtId="0" fontId="6" fillId="0" borderId="1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1" xfId="0" applyFont="1" applyBorder="1"/>
    <xf numFmtId="0" fontId="3" fillId="0" borderId="1" xfId="0" applyFont="1" applyBorder="1" applyAlignment="1"/>
    <xf numFmtId="0" fontId="5" fillId="0" borderId="1" xfId="0" applyFont="1" applyBorder="1" applyAlignment="1"/>
    <xf numFmtId="0" fontId="0" fillId="0" borderId="1" xfId="0" applyBorder="1" applyAlignment="1"/>
    <xf numFmtId="0" fontId="7" fillId="0" borderId="1" xfId="0" quotePrefix="1" applyFont="1" applyBorder="1" applyAlignment="1"/>
    <xf numFmtId="0" fontId="6" fillId="0" borderId="1" xfId="0" applyFont="1" applyBorder="1" applyAlignment="1"/>
    <xf numFmtId="0" fontId="8" fillId="0" borderId="1" xfId="0" applyFont="1" applyBorder="1" applyAlignment="1">
      <alignment horizontal="left"/>
    </xf>
    <xf numFmtId="0" fontId="5" fillId="4" borderId="1" xfId="0" applyFont="1" applyFill="1" applyBorder="1"/>
    <xf numFmtId="0" fontId="0" fillId="0" borderId="5" xfId="0" applyBorder="1"/>
    <xf numFmtId="0" fontId="6" fillId="0" borderId="4" xfId="0" applyFont="1" applyBorder="1"/>
    <xf numFmtId="0" fontId="0" fillId="0" borderId="6" xfId="0" applyBorder="1"/>
    <xf numFmtId="0" fontId="9" fillId="0" borderId="2" xfId="2" applyBorder="1" applyAlignment="1" applyProtection="1"/>
    <xf numFmtId="0" fontId="2" fillId="0" borderId="7" xfId="0" applyFont="1" applyBorder="1"/>
    <xf numFmtId="0" fontId="0" fillId="0" borderId="4" xfId="0" applyBorder="1"/>
    <xf numFmtId="0" fontId="0" fillId="0" borderId="6" xfId="0" quotePrefix="1" applyBorder="1"/>
    <xf numFmtId="14" fontId="0" fillId="0" borderId="8" xfId="0" applyNumberFormat="1" applyBorder="1"/>
    <xf numFmtId="0" fontId="0" fillId="0" borderId="8" xfId="0" applyBorder="1"/>
    <xf numFmtId="0" fontId="3" fillId="0" borderId="6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784860</xdr:colOff>
      <xdr:row>2</xdr:row>
      <xdr:rowOff>160020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8280" cy="52578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1B7A295-89BC-48D1-B56F-6C617D61899F}" diskRevisions="1" revisionId="67" version="4" protected="1">
  <header guid="{81B7A295-89BC-48D1-B56F-6C617D61899F}" dateTime="2020-01-20T15:19:53" maxSheetId="2" userName="debbie.woodham" r:id="rId4" minRId="31" maxRId="67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nc r="F17" t="inlineStr">
      <is>
        <t xml:space="preserve">Dasani Bottled Water </t>
      </is>
    </nc>
  </rcc>
  <rcc rId="32" sId="1" numFmtId="4">
    <nc r="G17">
      <v>12</v>
    </nc>
  </rcc>
  <rcc rId="33" sId="1">
    <nc r="H17">
      <f>E17*G17</f>
    </nc>
  </rcc>
  <rcc rId="34" sId="1">
    <oc r="F18" t="inlineStr">
      <is>
        <t xml:space="preserve">Dasani Bottled Water </t>
      </is>
    </oc>
    <nc r="F18"/>
  </rcc>
  <rcc rId="35" sId="1" numFmtId="4">
    <oc r="G18">
      <v>12</v>
    </oc>
    <nc r="G18"/>
  </rcc>
  <rcc rId="36" sId="1">
    <oc r="H18">
      <f>E18*G18</f>
    </oc>
    <nc r="H18"/>
  </rcc>
  <rcc rId="37" sId="1">
    <oc r="F35" t="inlineStr">
      <is>
        <t>Yuengling Light</t>
      </is>
    </oc>
    <nc r="F35" t="inlineStr">
      <is>
        <t>Dixie Lager</t>
      </is>
    </nc>
  </rcc>
  <rcc rId="38" sId="1">
    <nc r="F36" t="inlineStr">
      <is>
        <t>Dixie Blacken Voodoo</t>
      </is>
    </nc>
  </rcc>
  <rcc rId="39" sId="1" numFmtId="4">
    <nc r="G36">
      <v>24</v>
    </nc>
  </rcc>
  <rcc rId="40" sId="1">
    <nc r="H36">
      <f>E36*G36</f>
    </nc>
  </rcc>
  <rcc rId="41" sId="1">
    <nc r="F38" t="inlineStr">
      <is>
        <t>Lazy Magnolia Sun Fox</t>
      </is>
    </nc>
  </rcc>
  <rcc rId="42" sId="1" numFmtId="4">
    <nc r="G38">
      <v>36</v>
    </nc>
  </rcc>
  <rcc rId="43" sId="1">
    <nc r="H38">
      <f>E38*G38</f>
    </nc>
  </rcc>
  <rcc rId="44" sId="1">
    <nc r="F50" t="inlineStr">
      <is>
        <t>William Hill Cabernet</t>
      </is>
    </nc>
  </rcc>
  <rcc rId="45" sId="1" numFmtId="4">
    <nc r="G50">
      <v>28</v>
    </nc>
  </rcc>
  <rcc rId="46" sId="1">
    <nc r="H50">
      <f>E50*G50</f>
    </nc>
  </rcc>
  <rcc rId="47" sId="1">
    <oc r="F51" t="inlineStr">
      <is>
        <t>William Hill Cabernet</t>
      </is>
    </oc>
    <nc r="F51" t="inlineStr">
      <is>
        <t>Carnivor Cabernet Sauvignon</t>
      </is>
    </nc>
  </rcc>
  <rcc rId="48" sId="1">
    <oc r="H51">
      <f>E51*G51</f>
    </oc>
    <nc r="H51">
      <f>E51*G51</f>
    </nc>
  </rcc>
  <rcc rId="49" sId="1">
    <oc r="F52" t="inlineStr">
      <is>
        <t>Carnivor Cabernet Sauvignon</t>
      </is>
    </oc>
    <nc r="F52" t="inlineStr">
      <is>
        <t>Barefoot Pinot Grigio</t>
      </is>
    </nc>
  </rcc>
  <rcc rId="50" sId="1" odxf="1" s="1" dxf="1" numFmtId="4">
    <oc r="G52">
      <v>28</v>
    </oc>
    <nc r="G52">
      <v>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1" sId="1">
    <oc r="H52">
      <f>E52*G52</f>
    </oc>
    <nc r="H52">
      <f>E52*G52</f>
    </nc>
  </rcc>
  <rcc rId="52" sId="1">
    <oc r="F53" t="inlineStr">
      <is>
        <t>Barefoot Pinot Grigio</t>
      </is>
    </oc>
    <nc r="F53" t="inlineStr">
      <is>
        <t>Barefoot Chardonnay</t>
      </is>
    </nc>
  </rcc>
  <rfmt sheetId="1" s="1" sqref="G53" start="0" length="0">
    <dxf/>
  </rfmt>
  <rcc rId="53" sId="1">
    <oc r="H53">
      <f>E53*G53</f>
    </oc>
    <nc r="H53">
      <f>E53*G53</f>
    </nc>
  </rcc>
  <rcc rId="54" sId="1">
    <oc r="F54" t="inlineStr">
      <is>
        <t>Barefoot Chardonnay</t>
      </is>
    </oc>
    <nc r="F54" t="inlineStr">
      <is>
        <t xml:space="preserve">Starborough Sauvignon Blanc </t>
      </is>
    </nc>
  </rcc>
  <rcc rId="55" sId="1" odxf="1" s="1" dxf="1" numFmtId="4">
    <oc r="G54">
      <v>20</v>
    </oc>
    <nc r="G54">
      <v>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6" sId="1">
    <oc r="H54">
      <f>E54*G54</f>
    </oc>
    <nc r="H54">
      <f>E54*G54</f>
    </nc>
  </rcc>
  <rcc rId="57" sId="1">
    <oc r="F55" t="inlineStr">
      <is>
        <t xml:space="preserve">Starborough Sauvignon Blanc </t>
      </is>
    </oc>
    <nc r="F55" t="inlineStr">
      <is>
        <t xml:space="preserve">Edna Valley Chardonnay </t>
      </is>
    </nc>
  </rcc>
  <rcc rId="58" sId="1">
    <oc r="H55">
      <f>E55*G55</f>
    </oc>
    <nc r="H55">
      <f>E55*G55</f>
    </nc>
  </rcc>
  <rcc rId="59" sId="1">
    <oc r="F56" t="inlineStr">
      <is>
        <t xml:space="preserve">Edna Valley Chardonnay </t>
      </is>
    </oc>
    <nc r="F56" t="inlineStr">
      <is>
        <t>Barefoot Pink Moscato</t>
      </is>
    </nc>
  </rcc>
  <rcc rId="60" sId="1" numFmtId="4">
    <oc r="G56">
      <v>28</v>
    </oc>
    <nc r="G56">
      <v>20</v>
    </nc>
  </rcc>
  <rcc rId="61" sId="1">
    <oc r="H56">
      <f>E56*G56</f>
    </oc>
    <nc r="H56">
      <f>E56*G56</f>
    </nc>
  </rcc>
  <rcc rId="62" sId="1">
    <oc r="F57" t="inlineStr">
      <is>
        <t>Barefoot Pink Moscato</t>
      </is>
    </oc>
    <nc r="F57" t="inlineStr">
      <is>
        <t>Barefoot Bubbly California</t>
      </is>
    </nc>
  </rcc>
  <rcc rId="63" sId="1">
    <oc r="H57">
      <f>E57*G57</f>
    </oc>
    <nc r="H57">
      <f>E57*G57</f>
    </nc>
  </rcc>
  <rcc rId="64" sId="1">
    <oc r="F58" t="inlineStr">
      <is>
        <t>Barefoot Bubbly California</t>
      </is>
    </oc>
    <nc r="F58"/>
  </rcc>
  <rcc rId="65" sId="1" numFmtId="4">
    <oc r="G58">
      <v>20</v>
    </oc>
    <nc r="G58"/>
  </rcc>
  <rcc rId="66" sId="1">
    <oc r="H58">
      <f>E58*G58</f>
    </oc>
    <nc r="H58"/>
  </rcc>
  <rcc rId="67" sId="1">
    <oc r="B74" t="inlineStr">
      <is>
        <t>subject to a 20% Management Charge.</t>
      </is>
    </oc>
    <nc r="B74" t="inlineStr">
      <is>
        <t>subject to a 20% Management Charge, excluding packages.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showGridLines="0" tabSelected="1" zoomScaleNormal="100" workbookViewId="0">
      <selection activeCell="E74" sqref="E74"/>
    </sheetView>
  </sheetViews>
  <sheetFormatPr defaultRowHeight="13.2" x14ac:dyDescent="0.25"/>
  <cols>
    <col min="1" max="1" width="10.109375" customWidth="1"/>
    <col min="2" max="2" width="36.44140625" customWidth="1"/>
    <col min="3" max="3" width="6.6640625" customWidth="1"/>
    <col min="4" max="4" width="10.5546875" customWidth="1"/>
    <col min="5" max="5" width="9.6640625" customWidth="1"/>
    <col min="6" max="6" width="29.88671875" customWidth="1"/>
    <col min="7" max="7" width="7.6640625" customWidth="1"/>
    <col min="8" max="8" width="10.33203125" customWidth="1"/>
  </cols>
  <sheetData>
    <row r="1" spans="1:26" s="11" customFormat="1" ht="15" customHeight="1" x14ac:dyDescent="0.25">
      <c r="A1" s="2"/>
      <c r="B1" s="36" t="s">
        <v>113</v>
      </c>
      <c r="C1" s="36"/>
      <c r="D1" s="36"/>
      <c r="E1" s="36"/>
      <c r="F1" s="36"/>
      <c r="G1" s="2"/>
      <c r="H1" s="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10" customFormat="1" ht="14.25" customHeight="1" x14ac:dyDescent="0.25">
      <c r="A2" s="2"/>
      <c r="B2" s="36" t="s">
        <v>114</v>
      </c>
      <c r="C2" s="36"/>
      <c r="D2" s="36"/>
      <c r="E2" s="36"/>
      <c r="F2" s="36"/>
      <c r="G2" s="2"/>
      <c r="H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s="12" customFormat="1" x14ac:dyDescent="0.25">
      <c r="A3" s="4"/>
      <c r="B3" s="37" t="s">
        <v>115</v>
      </c>
      <c r="C3" s="38"/>
      <c r="D3" s="38"/>
      <c r="E3" s="38"/>
      <c r="F3" s="38"/>
      <c r="G3" s="4"/>
      <c r="H3" s="4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13" customFormat="1" ht="11.4" x14ac:dyDescent="0.2">
      <c r="A4" s="32"/>
      <c r="B4" s="39" t="s">
        <v>15</v>
      </c>
      <c r="C4" s="40"/>
      <c r="D4" s="40"/>
      <c r="E4" s="40"/>
      <c r="F4" s="40"/>
      <c r="G4" s="44"/>
      <c r="H4" s="4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x14ac:dyDescent="0.25">
      <c r="A5" s="5" t="s">
        <v>102</v>
      </c>
      <c r="B5" s="41"/>
      <c r="C5" s="35"/>
      <c r="D5" s="4"/>
      <c r="E5" s="5" t="s">
        <v>92</v>
      </c>
      <c r="F5" s="43"/>
      <c r="G5" s="46"/>
      <c r="H5" s="1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5" t="s">
        <v>90</v>
      </c>
      <c r="B6" s="3"/>
      <c r="C6" s="48"/>
      <c r="D6" s="48"/>
      <c r="E6" s="5" t="s">
        <v>93</v>
      </c>
      <c r="F6" s="4"/>
      <c r="G6" s="50"/>
      <c r="H6" s="5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5" t="s">
        <v>91</v>
      </c>
      <c r="B7" s="43"/>
      <c r="C7" s="12"/>
      <c r="D7" s="12"/>
      <c r="E7" s="47" t="s">
        <v>4</v>
      </c>
      <c r="F7" s="43"/>
      <c r="G7" s="12"/>
      <c r="H7" s="12"/>
    </row>
    <row r="8" spans="1:26" x14ac:dyDescent="0.25">
      <c r="A8" s="5" t="s">
        <v>2</v>
      </c>
      <c r="B8" s="3"/>
      <c r="C8" s="49"/>
      <c r="D8" s="45"/>
      <c r="E8" s="5" t="s">
        <v>5</v>
      </c>
      <c r="F8" s="4"/>
      <c r="G8" s="51"/>
      <c r="H8" s="51"/>
    </row>
    <row r="9" spans="1:26" x14ac:dyDescent="0.25">
      <c r="A9" s="5" t="s">
        <v>3</v>
      </c>
      <c r="B9" s="4"/>
      <c r="C9" s="4"/>
      <c r="D9" s="4"/>
      <c r="E9" s="5" t="s">
        <v>94</v>
      </c>
      <c r="F9" s="43"/>
      <c r="G9" s="12"/>
      <c r="H9" s="12"/>
    </row>
    <row r="10" spans="1:26" s="1" customFormat="1" ht="13.8" x14ac:dyDescent="0.25">
      <c r="A10" s="2" t="s">
        <v>112</v>
      </c>
      <c r="B10" s="2" t="s">
        <v>0</v>
      </c>
      <c r="C10" s="2"/>
      <c r="D10" s="2"/>
      <c r="E10" s="2" t="s">
        <v>112</v>
      </c>
      <c r="F10" s="2" t="s">
        <v>0</v>
      </c>
      <c r="G10" s="52"/>
      <c r="H10" s="52"/>
    </row>
    <row r="11" spans="1:26" s="14" customFormat="1" ht="12.75" customHeight="1" x14ac:dyDescent="0.25">
      <c r="A11" s="5"/>
      <c r="B11" s="6" t="s">
        <v>17</v>
      </c>
      <c r="C11" s="5"/>
      <c r="D11" s="5"/>
      <c r="E11" s="5"/>
      <c r="F11" s="17" t="s">
        <v>19</v>
      </c>
      <c r="G11" s="5"/>
      <c r="H11" s="5"/>
    </row>
    <row r="12" spans="1:26" s="14" customFormat="1" ht="12.75" customHeight="1" x14ac:dyDescent="0.25">
      <c r="A12" s="3"/>
      <c r="B12" s="3" t="s">
        <v>103</v>
      </c>
      <c r="C12" s="8">
        <v>290</v>
      </c>
      <c r="D12" s="27">
        <f>A12*C12</f>
        <v>0</v>
      </c>
      <c r="E12" s="3"/>
      <c r="F12" s="3" t="s">
        <v>20</v>
      </c>
      <c r="G12" s="8">
        <v>12</v>
      </c>
      <c r="H12" s="27">
        <f t="shared" ref="H12:H64" si="0">E12*G12</f>
        <v>0</v>
      </c>
    </row>
    <row r="13" spans="1:26" s="15" customFormat="1" ht="12.75" customHeight="1" x14ac:dyDescent="0.25">
      <c r="A13" s="3"/>
      <c r="B13" s="3" t="s">
        <v>104</v>
      </c>
      <c r="C13" s="8">
        <v>315</v>
      </c>
      <c r="D13" s="27">
        <f t="shared" ref="D13:D70" si="1">A13*C13</f>
        <v>0</v>
      </c>
      <c r="E13" s="3"/>
      <c r="F13" s="3" t="s">
        <v>21</v>
      </c>
      <c r="G13" s="8">
        <v>12</v>
      </c>
      <c r="H13" s="27">
        <f t="shared" si="0"/>
        <v>0</v>
      </c>
    </row>
    <row r="14" spans="1:26" s="15" customFormat="1" ht="12.75" customHeight="1" x14ac:dyDescent="0.25">
      <c r="A14" s="3"/>
      <c r="B14" s="24" t="s">
        <v>105</v>
      </c>
      <c r="C14" s="8">
        <v>265</v>
      </c>
      <c r="D14" s="27">
        <f t="shared" si="1"/>
        <v>0</v>
      </c>
      <c r="E14" s="3"/>
      <c r="F14" s="3" t="s">
        <v>22</v>
      </c>
      <c r="G14" s="8">
        <v>12</v>
      </c>
      <c r="H14" s="27">
        <f t="shared" si="0"/>
        <v>0</v>
      </c>
    </row>
    <row r="15" spans="1:26" s="15" customFormat="1" ht="12.75" customHeight="1" x14ac:dyDescent="0.25">
      <c r="A15" s="3"/>
      <c r="B15" s="24" t="s">
        <v>125</v>
      </c>
      <c r="C15" s="8">
        <v>340</v>
      </c>
      <c r="D15" s="27">
        <f t="shared" ref="D15" si="2">A15*C15</f>
        <v>0</v>
      </c>
      <c r="E15" s="3"/>
      <c r="F15" s="3" t="s">
        <v>76</v>
      </c>
      <c r="G15" s="7">
        <v>12</v>
      </c>
      <c r="H15" s="27">
        <f t="shared" ref="H15" si="3">E15*G15</f>
        <v>0</v>
      </c>
    </row>
    <row r="16" spans="1:26" s="15" customFormat="1" ht="12.75" customHeight="1" x14ac:dyDescent="0.25">
      <c r="A16" s="3"/>
      <c r="B16" s="24" t="s">
        <v>116</v>
      </c>
      <c r="C16" s="8">
        <v>290</v>
      </c>
      <c r="D16" s="27">
        <f t="shared" si="1"/>
        <v>0</v>
      </c>
      <c r="E16" s="3"/>
      <c r="F16" s="3" t="s">
        <v>75</v>
      </c>
      <c r="G16" s="8">
        <v>12</v>
      </c>
      <c r="H16" s="27">
        <f t="shared" si="0"/>
        <v>0</v>
      </c>
    </row>
    <row r="17" spans="1:8" s="15" customFormat="1" ht="12.75" customHeight="1" x14ac:dyDescent="0.25">
      <c r="A17" s="3"/>
      <c r="B17" s="24" t="s">
        <v>123</v>
      </c>
      <c r="C17" s="8">
        <v>265</v>
      </c>
      <c r="D17" s="27">
        <f t="shared" si="1"/>
        <v>0</v>
      </c>
      <c r="E17" s="3"/>
      <c r="F17" s="3" t="s">
        <v>76</v>
      </c>
      <c r="G17" s="8">
        <v>12</v>
      </c>
      <c r="H17" s="27">
        <f t="shared" si="0"/>
        <v>0</v>
      </c>
    </row>
    <row r="18" spans="1:8" s="15" customFormat="1" ht="12.75" customHeight="1" x14ac:dyDescent="0.25">
      <c r="A18" s="3"/>
      <c r="B18" s="24" t="s">
        <v>124</v>
      </c>
      <c r="C18" s="8">
        <v>300</v>
      </c>
      <c r="D18" s="27">
        <f t="shared" si="1"/>
        <v>0</v>
      </c>
      <c r="E18" s="3"/>
      <c r="F18" s="3"/>
      <c r="G18" s="7"/>
      <c r="H18" s="27"/>
    </row>
    <row r="19" spans="1:8" s="15" customFormat="1" ht="12.75" customHeight="1" x14ac:dyDescent="0.25">
      <c r="A19" s="3"/>
      <c r="B19" s="6" t="s">
        <v>57</v>
      </c>
      <c r="C19" s="5"/>
      <c r="D19" s="5"/>
      <c r="E19" s="3"/>
      <c r="F19" s="17" t="s">
        <v>18</v>
      </c>
      <c r="G19" s="8"/>
      <c r="H19" s="27"/>
    </row>
    <row r="20" spans="1:8" s="15" customFormat="1" ht="12.75" customHeight="1" x14ac:dyDescent="0.25">
      <c r="A20" s="3"/>
      <c r="B20" s="9" t="s">
        <v>7</v>
      </c>
      <c r="C20" s="8">
        <v>18</v>
      </c>
      <c r="D20" s="27">
        <f t="shared" si="1"/>
        <v>0</v>
      </c>
      <c r="E20" s="3"/>
      <c r="F20" s="24" t="s">
        <v>23</v>
      </c>
      <c r="G20" s="8">
        <v>12</v>
      </c>
      <c r="H20" s="27">
        <f t="shared" si="0"/>
        <v>0</v>
      </c>
    </row>
    <row r="21" spans="1:8" s="15" customFormat="1" ht="12.75" customHeight="1" x14ac:dyDescent="0.25">
      <c r="A21" s="3"/>
      <c r="B21" s="3" t="s">
        <v>33</v>
      </c>
      <c r="C21" s="8">
        <v>18</v>
      </c>
      <c r="D21" s="27">
        <f t="shared" si="1"/>
        <v>0</v>
      </c>
      <c r="E21" s="3"/>
      <c r="F21" s="24" t="s">
        <v>24</v>
      </c>
      <c r="G21" s="8">
        <v>12</v>
      </c>
      <c r="H21" s="27">
        <f t="shared" si="0"/>
        <v>0</v>
      </c>
    </row>
    <row r="22" spans="1:8" s="15" customFormat="1" ht="12.75" customHeight="1" x14ac:dyDescent="0.25">
      <c r="A22" s="3"/>
      <c r="B22" s="3" t="s">
        <v>37</v>
      </c>
      <c r="C22" s="8">
        <v>18</v>
      </c>
      <c r="D22" s="27">
        <f t="shared" si="1"/>
        <v>0</v>
      </c>
      <c r="E22" s="3"/>
      <c r="F22" s="3" t="s">
        <v>25</v>
      </c>
      <c r="G22" s="8">
        <v>12</v>
      </c>
      <c r="H22" s="27">
        <f t="shared" si="0"/>
        <v>0</v>
      </c>
    </row>
    <row r="23" spans="1:8" s="15" customFormat="1" ht="12.75" customHeight="1" x14ac:dyDescent="0.25">
      <c r="A23" s="3"/>
      <c r="B23" s="3" t="s">
        <v>29</v>
      </c>
      <c r="C23" s="8">
        <v>18</v>
      </c>
      <c r="D23" s="27">
        <f t="shared" si="1"/>
        <v>0</v>
      </c>
      <c r="E23" s="3"/>
      <c r="F23" s="3" t="s">
        <v>26</v>
      </c>
      <c r="G23" s="7">
        <v>12</v>
      </c>
      <c r="H23" s="27">
        <f t="shared" si="0"/>
        <v>0</v>
      </c>
    </row>
    <row r="24" spans="1:8" s="15" customFormat="1" ht="12.75" customHeight="1" x14ac:dyDescent="0.25">
      <c r="A24" s="3"/>
      <c r="B24" s="3" t="s">
        <v>38</v>
      </c>
      <c r="C24" s="7">
        <v>18</v>
      </c>
      <c r="D24" s="27">
        <f t="shared" si="1"/>
        <v>0</v>
      </c>
      <c r="E24" s="3"/>
      <c r="F24" s="6" t="s">
        <v>8</v>
      </c>
      <c r="G24" s="8"/>
      <c r="H24" s="27"/>
    </row>
    <row r="25" spans="1:8" s="15" customFormat="1" ht="12.75" customHeight="1" x14ac:dyDescent="0.25">
      <c r="A25" s="3"/>
      <c r="B25" s="3" t="s">
        <v>95</v>
      </c>
      <c r="C25" s="7">
        <v>18</v>
      </c>
      <c r="D25" s="27">
        <f t="shared" si="1"/>
        <v>0</v>
      </c>
      <c r="E25" s="3"/>
      <c r="F25" s="3" t="s">
        <v>9</v>
      </c>
      <c r="G25" s="8">
        <v>12</v>
      </c>
      <c r="H25" s="27">
        <f t="shared" si="0"/>
        <v>0</v>
      </c>
    </row>
    <row r="26" spans="1:8" s="15" customFormat="1" ht="12.75" customHeight="1" x14ac:dyDescent="0.25">
      <c r="A26" s="3"/>
      <c r="B26" s="6" t="s">
        <v>58</v>
      </c>
      <c r="C26" s="8"/>
      <c r="D26" s="8"/>
      <c r="E26" s="3"/>
      <c r="F26" s="3" t="s">
        <v>1</v>
      </c>
      <c r="G26" s="8">
        <v>12</v>
      </c>
      <c r="H26" s="27">
        <f t="shared" si="0"/>
        <v>0</v>
      </c>
    </row>
    <row r="27" spans="1:8" s="15" customFormat="1" ht="12.75" customHeight="1" x14ac:dyDescent="0.25">
      <c r="A27" s="3"/>
      <c r="B27" s="24" t="s">
        <v>107</v>
      </c>
      <c r="C27" s="8">
        <v>54</v>
      </c>
      <c r="D27" s="27">
        <f t="shared" si="1"/>
        <v>0</v>
      </c>
      <c r="E27" s="3"/>
      <c r="F27" s="3" t="s">
        <v>41</v>
      </c>
      <c r="G27" s="8">
        <v>12</v>
      </c>
      <c r="H27" s="27">
        <f t="shared" si="0"/>
        <v>0</v>
      </c>
    </row>
    <row r="28" spans="1:8" s="15" customFormat="1" ht="12.75" customHeight="1" x14ac:dyDescent="0.25">
      <c r="A28" s="3"/>
      <c r="B28" s="24" t="s">
        <v>106</v>
      </c>
      <c r="C28" s="28">
        <v>36</v>
      </c>
      <c r="D28" s="27">
        <f t="shared" si="1"/>
        <v>0</v>
      </c>
      <c r="E28" s="3"/>
      <c r="F28" s="6" t="s">
        <v>10</v>
      </c>
      <c r="G28" s="8"/>
      <c r="H28" s="27"/>
    </row>
    <row r="29" spans="1:8" s="15" customFormat="1" ht="12.75" customHeight="1" x14ac:dyDescent="0.25">
      <c r="A29" s="3"/>
      <c r="B29" s="24" t="s">
        <v>96</v>
      </c>
      <c r="C29" s="28">
        <v>52</v>
      </c>
      <c r="D29" s="27">
        <f t="shared" si="1"/>
        <v>0</v>
      </c>
      <c r="E29" s="3"/>
      <c r="F29" s="23" t="s">
        <v>27</v>
      </c>
      <c r="G29" s="28">
        <v>24</v>
      </c>
      <c r="H29" s="27">
        <f t="shared" si="0"/>
        <v>0</v>
      </c>
    </row>
    <row r="30" spans="1:8" s="15" customFormat="1" ht="12.75" customHeight="1" x14ac:dyDescent="0.25">
      <c r="A30" s="3"/>
      <c r="B30" s="3" t="s">
        <v>59</v>
      </c>
      <c r="C30" s="8">
        <v>40</v>
      </c>
      <c r="D30" s="27">
        <f t="shared" si="1"/>
        <v>0</v>
      </c>
      <c r="E30" s="3"/>
      <c r="F30" s="3" t="s">
        <v>34</v>
      </c>
      <c r="G30" s="8">
        <v>24</v>
      </c>
      <c r="H30" s="27">
        <f t="shared" si="0"/>
        <v>0</v>
      </c>
    </row>
    <row r="31" spans="1:8" s="15" customFormat="1" ht="12.75" customHeight="1" x14ac:dyDescent="0.25">
      <c r="A31" s="3"/>
      <c r="B31" s="3" t="s">
        <v>97</v>
      </c>
      <c r="C31" s="8">
        <v>36</v>
      </c>
      <c r="D31" s="27">
        <f t="shared" si="1"/>
        <v>0</v>
      </c>
      <c r="E31" s="3"/>
      <c r="F31" s="3" t="s">
        <v>6</v>
      </c>
      <c r="G31" s="8">
        <v>24</v>
      </c>
      <c r="H31" s="27">
        <f t="shared" si="0"/>
        <v>0</v>
      </c>
    </row>
    <row r="32" spans="1:8" s="15" customFormat="1" ht="12.75" customHeight="1" x14ac:dyDescent="0.25">
      <c r="A32" s="3"/>
      <c r="B32" s="3" t="s">
        <v>60</v>
      </c>
      <c r="C32" s="8">
        <v>45</v>
      </c>
      <c r="D32" s="27">
        <f t="shared" si="1"/>
        <v>0</v>
      </c>
      <c r="E32" s="3"/>
      <c r="F32" s="23" t="s">
        <v>28</v>
      </c>
      <c r="G32" s="8">
        <v>24</v>
      </c>
      <c r="H32" s="27">
        <f t="shared" si="0"/>
        <v>0</v>
      </c>
    </row>
    <row r="33" spans="1:8" s="15" customFormat="1" ht="12.75" customHeight="1" x14ac:dyDescent="0.25">
      <c r="A33" s="3"/>
      <c r="B33" s="3" t="s">
        <v>61</v>
      </c>
      <c r="C33" s="8">
        <v>45</v>
      </c>
      <c r="D33" s="27">
        <f t="shared" si="1"/>
        <v>0</v>
      </c>
      <c r="E33" s="3"/>
      <c r="F33" s="23" t="s">
        <v>11</v>
      </c>
      <c r="G33" s="8">
        <v>24</v>
      </c>
      <c r="H33" s="27">
        <f t="shared" si="0"/>
        <v>0</v>
      </c>
    </row>
    <row r="34" spans="1:8" s="15" customFormat="1" ht="12.75" customHeight="1" x14ac:dyDescent="0.25">
      <c r="A34" s="3"/>
      <c r="E34" s="3"/>
      <c r="F34" s="3" t="s">
        <v>100</v>
      </c>
      <c r="G34" s="8">
        <v>24</v>
      </c>
      <c r="H34" s="27">
        <f t="shared" si="0"/>
        <v>0</v>
      </c>
    </row>
    <row r="35" spans="1:8" s="15" customFormat="1" ht="12.75" customHeight="1" x14ac:dyDescent="0.25">
      <c r="A35" s="3"/>
      <c r="B35" s="6" t="s">
        <v>62</v>
      </c>
      <c r="C35" s="7"/>
      <c r="D35" s="8"/>
      <c r="E35" s="23"/>
      <c r="F35" s="3" t="s">
        <v>127</v>
      </c>
      <c r="G35" s="8">
        <v>24</v>
      </c>
      <c r="H35" s="27">
        <f t="shared" si="0"/>
        <v>0</v>
      </c>
    </row>
    <row r="36" spans="1:8" s="15" customFormat="1" ht="12.75" customHeight="1" x14ac:dyDescent="0.25">
      <c r="A36" s="3"/>
      <c r="B36" s="42" t="s">
        <v>108</v>
      </c>
      <c r="C36" s="7">
        <v>65</v>
      </c>
      <c r="D36" s="18">
        <f t="shared" si="1"/>
        <v>0</v>
      </c>
      <c r="E36" s="23"/>
      <c r="F36" s="3" t="s">
        <v>128</v>
      </c>
      <c r="G36" s="8">
        <v>24</v>
      </c>
      <c r="H36" s="27">
        <f t="shared" si="0"/>
        <v>0</v>
      </c>
    </row>
    <row r="37" spans="1:8" s="15" customFormat="1" ht="12.75" customHeight="1" x14ac:dyDescent="0.25">
      <c r="A37" s="3"/>
      <c r="B37" s="24" t="s">
        <v>63</v>
      </c>
      <c r="C37" s="8">
        <v>60</v>
      </c>
      <c r="D37" s="27">
        <f t="shared" si="1"/>
        <v>0</v>
      </c>
      <c r="E37" s="3"/>
      <c r="F37" s="3"/>
      <c r="G37" s="8"/>
      <c r="H37" s="27"/>
    </row>
    <row r="38" spans="1:8" s="15" customFormat="1" ht="12.75" customHeight="1" x14ac:dyDescent="0.25">
      <c r="A38" s="3"/>
      <c r="B38" s="3" t="s">
        <v>64</v>
      </c>
      <c r="C38" s="8">
        <v>65</v>
      </c>
      <c r="D38" s="27">
        <f t="shared" si="1"/>
        <v>0</v>
      </c>
      <c r="E38" s="3"/>
      <c r="F38" s="24" t="s">
        <v>129</v>
      </c>
      <c r="G38" s="28">
        <v>36</v>
      </c>
      <c r="H38" s="27">
        <f t="shared" si="0"/>
        <v>0</v>
      </c>
    </row>
    <row r="39" spans="1:8" s="15" customFormat="1" ht="12.75" customHeight="1" x14ac:dyDescent="0.25">
      <c r="A39" s="3"/>
      <c r="B39" s="3" t="s">
        <v>117</v>
      </c>
      <c r="C39" s="8">
        <v>96</v>
      </c>
      <c r="D39" s="27">
        <f t="shared" si="1"/>
        <v>0</v>
      </c>
      <c r="E39" s="3"/>
      <c r="F39" s="3" t="s">
        <v>101</v>
      </c>
      <c r="G39" s="28">
        <v>36</v>
      </c>
      <c r="H39" s="27">
        <f t="shared" si="0"/>
        <v>0</v>
      </c>
    </row>
    <row r="40" spans="1:8" s="15" customFormat="1" ht="12.75" customHeight="1" x14ac:dyDescent="0.25">
      <c r="A40" s="3"/>
      <c r="B40" s="3" t="s">
        <v>65</v>
      </c>
      <c r="C40" s="8">
        <v>65</v>
      </c>
      <c r="D40" s="27">
        <f t="shared" si="1"/>
        <v>0</v>
      </c>
      <c r="E40" s="3"/>
      <c r="F40" s="3"/>
      <c r="G40" s="28"/>
      <c r="H40" s="27"/>
    </row>
    <row r="41" spans="1:8" s="15" customFormat="1" ht="12.75" customHeight="1" x14ac:dyDescent="0.25">
      <c r="A41" s="3"/>
      <c r="B41" s="24" t="s">
        <v>118</v>
      </c>
      <c r="C41" s="8"/>
      <c r="D41" s="27">
        <f t="shared" si="1"/>
        <v>0</v>
      </c>
      <c r="E41" s="3"/>
      <c r="F41" s="3" t="s">
        <v>35</v>
      </c>
      <c r="G41" s="8">
        <v>30</v>
      </c>
      <c r="H41" s="27">
        <f t="shared" si="0"/>
        <v>0</v>
      </c>
    </row>
    <row r="42" spans="1:8" s="15" customFormat="1" ht="12.75" customHeight="1" x14ac:dyDescent="0.25">
      <c r="A42" s="3"/>
      <c r="B42" s="3" t="s">
        <v>119</v>
      </c>
      <c r="C42" s="8">
        <v>56</v>
      </c>
      <c r="D42" s="27">
        <f t="shared" si="1"/>
        <v>0</v>
      </c>
      <c r="E42" s="3"/>
      <c r="F42" s="3" t="s">
        <v>32</v>
      </c>
      <c r="G42" s="8">
        <v>30</v>
      </c>
      <c r="H42" s="27">
        <f t="shared" si="0"/>
        <v>0</v>
      </c>
    </row>
    <row r="43" spans="1:8" s="15" customFormat="1" ht="12.75" customHeight="1" x14ac:dyDescent="0.25">
      <c r="A43" s="3"/>
      <c r="B43" s="3" t="s">
        <v>66</v>
      </c>
      <c r="C43" s="8">
        <v>56</v>
      </c>
      <c r="D43" s="27">
        <f t="shared" si="1"/>
        <v>0</v>
      </c>
      <c r="E43" s="3"/>
      <c r="F43" s="3" t="s">
        <v>36</v>
      </c>
      <c r="G43" s="8">
        <v>30</v>
      </c>
      <c r="H43" s="27">
        <f t="shared" si="0"/>
        <v>0</v>
      </c>
    </row>
    <row r="44" spans="1:8" s="15" customFormat="1" ht="12.75" customHeight="1" x14ac:dyDescent="0.25">
      <c r="A44" s="3"/>
      <c r="B44" s="3" t="s">
        <v>98</v>
      </c>
      <c r="C44" s="8">
        <v>40</v>
      </c>
      <c r="D44" s="27">
        <f t="shared" si="1"/>
        <v>0</v>
      </c>
      <c r="E44" s="3"/>
      <c r="F44" s="3" t="s">
        <v>40</v>
      </c>
      <c r="G44" s="8">
        <v>30</v>
      </c>
      <c r="H44" s="27">
        <f t="shared" si="0"/>
        <v>0</v>
      </c>
    </row>
    <row r="45" spans="1:8" s="15" customFormat="1" ht="12.75" customHeight="1" x14ac:dyDescent="0.25">
      <c r="A45" s="3"/>
      <c r="B45" s="6" t="s">
        <v>30</v>
      </c>
      <c r="C45" s="8"/>
      <c r="D45" s="27"/>
      <c r="E45" s="3"/>
      <c r="F45" s="3"/>
      <c r="G45" s="3"/>
      <c r="H45" s="3"/>
    </row>
    <row r="46" spans="1:8" s="15" customFormat="1" ht="12.75" customHeight="1" x14ac:dyDescent="0.25">
      <c r="A46" s="3"/>
      <c r="B46" s="24" t="s">
        <v>67</v>
      </c>
      <c r="C46" s="7">
        <v>45</v>
      </c>
      <c r="D46" s="27">
        <f t="shared" si="1"/>
        <v>0</v>
      </c>
      <c r="E46" s="3"/>
      <c r="F46" s="6" t="s">
        <v>12</v>
      </c>
      <c r="G46" s="8"/>
      <c r="H46" s="8"/>
    </row>
    <row r="47" spans="1:8" s="15" customFormat="1" ht="12.75" customHeight="1" x14ac:dyDescent="0.25">
      <c r="A47" s="3"/>
      <c r="B47" s="3" t="s">
        <v>68</v>
      </c>
      <c r="C47" s="8">
        <v>36</v>
      </c>
      <c r="D47" s="27">
        <f t="shared" si="1"/>
        <v>0</v>
      </c>
      <c r="E47" s="3"/>
      <c r="F47" s="3" t="s">
        <v>43</v>
      </c>
      <c r="G47" s="8">
        <v>20</v>
      </c>
      <c r="H47" s="27">
        <f t="shared" si="0"/>
        <v>0</v>
      </c>
    </row>
    <row r="48" spans="1:8" s="15" customFormat="1" ht="12.75" customHeight="1" x14ac:dyDescent="0.25">
      <c r="A48" s="3"/>
      <c r="B48" s="3" t="s">
        <v>51</v>
      </c>
      <c r="C48" s="8">
        <v>45</v>
      </c>
      <c r="D48" s="27">
        <f t="shared" si="1"/>
        <v>0</v>
      </c>
      <c r="E48" s="3"/>
      <c r="F48" s="3" t="s">
        <v>42</v>
      </c>
      <c r="G48" s="8">
        <v>20</v>
      </c>
      <c r="H48" s="27">
        <f t="shared" si="0"/>
        <v>0</v>
      </c>
    </row>
    <row r="49" spans="1:8" s="15" customFormat="1" ht="12.75" customHeight="1" x14ac:dyDescent="0.25">
      <c r="A49" s="3"/>
      <c r="B49" s="24" t="s">
        <v>52</v>
      </c>
      <c r="C49" s="8">
        <v>72</v>
      </c>
      <c r="D49" s="27">
        <f t="shared" si="1"/>
        <v>0</v>
      </c>
      <c r="E49" s="3"/>
      <c r="F49" s="3" t="s">
        <v>88</v>
      </c>
      <c r="G49" s="8">
        <v>28</v>
      </c>
      <c r="H49" s="27">
        <f t="shared" si="0"/>
        <v>0</v>
      </c>
    </row>
    <row r="50" spans="1:8" s="15" customFormat="1" ht="12.75" customHeight="1" x14ac:dyDescent="0.25">
      <c r="A50" s="3"/>
      <c r="B50" s="24" t="s">
        <v>122</v>
      </c>
      <c r="C50" s="8">
        <v>45</v>
      </c>
      <c r="D50" s="27">
        <f t="shared" si="1"/>
        <v>0</v>
      </c>
      <c r="E50" s="3"/>
      <c r="F50" s="3" t="s">
        <v>53</v>
      </c>
      <c r="G50" s="8">
        <v>28</v>
      </c>
      <c r="H50" s="27">
        <f t="shared" ref="H50:H57" si="4">E50*G50</f>
        <v>0</v>
      </c>
    </row>
    <row r="51" spans="1:8" s="15" customFormat="1" ht="12.75" customHeight="1" x14ac:dyDescent="0.25">
      <c r="A51" s="3"/>
      <c r="B51" s="6" t="s">
        <v>69</v>
      </c>
      <c r="C51" s="8"/>
      <c r="D51" s="27"/>
      <c r="E51" s="3"/>
      <c r="F51" s="3" t="s">
        <v>54</v>
      </c>
      <c r="G51" s="8">
        <v>28</v>
      </c>
      <c r="H51" s="27">
        <f t="shared" si="4"/>
        <v>0</v>
      </c>
    </row>
    <row r="52" spans="1:8" s="15" customFormat="1" ht="12.75" customHeight="1" x14ac:dyDescent="0.25">
      <c r="A52" s="3"/>
      <c r="B52" s="24" t="s">
        <v>121</v>
      </c>
      <c r="C52" s="7">
        <v>72</v>
      </c>
      <c r="D52" s="27">
        <f t="shared" si="1"/>
        <v>0</v>
      </c>
      <c r="E52" s="3"/>
      <c r="F52" s="3" t="s">
        <v>45</v>
      </c>
      <c r="G52" s="7">
        <v>20</v>
      </c>
      <c r="H52" s="27">
        <f t="shared" si="4"/>
        <v>0</v>
      </c>
    </row>
    <row r="53" spans="1:8" s="15" customFormat="1" ht="12.75" customHeight="1" x14ac:dyDescent="0.25">
      <c r="A53" s="3"/>
      <c r="B53" s="3" t="s">
        <v>70</v>
      </c>
      <c r="C53" s="8">
        <v>90</v>
      </c>
      <c r="D53" s="27">
        <f t="shared" si="1"/>
        <v>0</v>
      </c>
      <c r="E53" s="3"/>
      <c r="F53" s="3" t="s">
        <v>44</v>
      </c>
      <c r="G53" s="8">
        <v>20</v>
      </c>
      <c r="H53" s="27">
        <f t="shared" si="4"/>
        <v>0</v>
      </c>
    </row>
    <row r="54" spans="1:8" s="15" customFormat="1" ht="12.75" customHeight="1" x14ac:dyDescent="0.25">
      <c r="A54" s="3"/>
      <c r="B54" s="3" t="s">
        <v>109</v>
      </c>
      <c r="C54" s="8">
        <v>90</v>
      </c>
      <c r="D54" s="27">
        <f t="shared" si="1"/>
        <v>0</v>
      </c>
      <c r="E54" s="3"/>
      <c r="F54" s="3" t="s">
        <v>89</v>
      </c>
      <c r="G54" s="7">
        <v>28</v>
      </c>
      <c r="H54" s="27">
        <f t="shared" si="4"/>
        <v>0</v>
      </c>
    </row>
    <row r="55" spans="1:8" s="15" customFormat="1" ht="12.75" customHeight="1" x14ac:dyDescent="0.25">
      <c r="A55" s="3"/>
      <c r="B55" s="24" t="s">
        <v>120</v>
      </c>
      <c r="C55" s="8">
        <v>72</v>
      </c>
      <c r="D55" s="27">
        <f t="shared" si="1"/>
        <v>0</v>
      </c>
      <c r="E55" s="3"/>
      <c r="F55" s="3" t="s">
        <v>55</v>
      </c>
      <c r="G55" s="7">
        <v>28</v>
      </c>
      <c r="H55" s="27">
        <f t="shared" si="4"/>
        <v>0</v>
      </c>
    </row>
    <row r="56" spans="1:8" s="15" customFormat="1" ht="12.75" customHeight="1" x14ac:dyDescent="0.25">
      <c r="A56" s="3"/>
      <c r="B56" s="3" t="s">
        <v>110</v>
      </c>
      <c r="C56" s="8">
        <v>55</v>
      </c>
      <c r="D56" s="27">
        <f t="shared" si="1"/>
        <v>0</v>
      </c>
      <c r="E56" s="3"/>
      <c r="F56" s="3" t="s">
        <v>46</v>
      </c>
      <c r="G56" s="7">
        <v>20</v>
      </c>
      <c r="H56" s="27">
        <f t="shared" si="4"/>
        <v>0</v>
      </c>
    </row>
    <row r="57" spans="1:8" s="15" customFormat="1" ht="12.75" customHeight="1" x14ac:dyDescent="0.25">
      <c r="A57" s="3"/>
      <c r="B57" s="3" t="s">
        <v>111</v>
      </c>
      <c r="C57" s="8">
        <v>72</v>
      </c>
      <c r="D57" s="27">
        <f t="shared" si="1"/>
        <v>0</v>
      </c>
      <c r="E57" s="3"/>
      <c r="F57" s="3" t="s">
        <v>56</v>
      </c>
      <c r="G57" s="7">
        <v>20</v>
      </c>
      <c r="H57" s="27">
        <f t="shared" si="4"/>
        <v>0</v>
      </c>
    </row>
    <row r="58" spans="1:8" s="15" customFormat="1" ht="12.75" customHeight="1" x14ac:dyDescent="0.25">
      <c r="A58" s="3"/>
      <c r="B58" s="9"/>
      <c r="C58" s="8"/>
      <c r="D58" s="27"/>
      <c r="E58" s="3"/>
      <c r="F58" s="3"/>
      <c r="G58" s="7"/>
      <c r="H58" s="27"/>
    </row>
    <row r="59" spans="1:8" s="15" customFormat="1" ht="12.75" customHeight="1" x14ac:dyDescent="0.25">
      <c r="A59" s="3"/>
      <c r="B59" s="6" t="s">
        <v>71</v>
      </c>
      <c r="C59" s="7"/>
      <c r="D59" s="8"/>
      <c r="E59" s="3"/>
      <c r="F59" s="6" t="s">
        <v>84</v>
      </c>
      <c r="G59" s="7"/>
      <c r="H59" s="27"/>
    </row>
    <row r="60" spans="1:8" s="15" customFormat="1" ht="12.75" customHeight="1" x14ac:dyDescent="0.25">
      <c r="A60" s="3"/>
      <c r="B60" s="42" t="s">
        <v>99</v>
      </c>
      <c r="C60" s="7">
        <v>72</v>
      </c>
      <c r="D60" s="27">
        <f t="shared" si="1"/>
        <v>0</v>
      </c>
      <c r="E60" s="3"/>
      <c r="F60" s="3" t="s">
        <v>47</v>
      </c>
      <c r="G60" s="7">
        <v>96</v>
      </c>
      <c r="H60" s="27">
        <f t="shared" si="0"/>
        <v>0</v>
      </c>
    </row>
    <row r="61" spans="1:8" s="15" customFormat="1" ht="12.75" customHeight="1" x14ac:dyDescent="0.25">
      <c r="A61" s="3"/>
      <c r="B61" s="9" t="s">
        <v>85</v>
      </c>
      <c r="C61" s="8">
        <v>72</v>
      </c>
      <c r="D61" s="27">
        <f t="shared" si="1"/>
        <v>0</v>
      </c>
      <c r="E61" s="3"/>
      <c r="F61" s="3" t="s">
        <v>48</v>
      </c>
      <c r="G61" s="7">
        <v>96</v>
      </c>
      <c r="H61" s="27">
        <f t="shared" si="0"/>
        <v>0</v>
      </c>
    </row>
    <row r="62" spans="1:8" s="15" customFormat="1" ht="12.75" customHeight="1" x14ac:dyDescent="0.25">
      <c r="A62" s="3"/>
      <c r="B62" s="9" t="s">
        <v>31</v>
      </c>
      <c r="C62" s="8">
        <v>6</v>
      </c>
      <c r="D62" s="27">
        <f t="shared" si="1"/>
        <v>0</v>
      </c>
      <c r="E62" s="3"/>
      <c r="F62" s="3" t="s">
        <v>77</v>
      </c>
      <c r="G62" s="7">
        <v>96</v>
      </c>
      <c r="H62" s="27">
        <f t="shared" si="0"/>
        <v>0</v>
      </c>
    </row>
    <row r="63" spans="1:8" s="15" customFormat="1" ht="12.75" customHeight="1" x14ac:dyDescent="0.25">
      <c r="A63" s="3"/>
      <c r="B63" s="3" t="s">
        <v>72</v>
      </c>
      <c r="C63" s="8">
        <v>45</v>
      </c>
      <c r="D63" s="27">
        <f t="shared" si="1"/>
        <v>0</v>
      </c>
      <c r="E63" s="3"/>
      <c r="F63" s="3" t="s">
        <v>49</v>
      </c>
      <c r="G63" s="7">
        <v>96</v>
      </c>
      <c r="H63" s="27">
        <f t="shared" si="0"/>
        <v>0</v>
      </c>
    </row>
    <row r="64" spans="1:8" s="15" customFormat="1" ht="12.75" customHeight="1" x14ac:dyDescent="0.25">
      <c r="A64" s="3"/>
      <c r="B64" s="23" t="s">
        <v>39</v>
      </c>
      <c r="C64" s="8">
        <v>52</v>
      </c>
      <c r="D64" s="27">
        <f t="shared" si="1"/>
        <v>0</v>
      </c>
      <c r="E64" s="3"/>
      <c r="F64" s="23" t="s">
        <v>50</v>
      </c>
      <c r="G64" s="29">
        <v>96</v>
      </c>
      <c r="H64" s="27">
        <f t="shared" si="0"/>
        <v>0</v>
      </c>
    </row>
    <row r="65" spans="1:28" s="15" customFormat="1" ht="12.75" customHeight="1" x14ac:dyDescent="0.25">
      <c r="A65" s="3"/>
      <c r="B65" s="3" t="s">
        <v>73</v>
      </c>
      <c r="C65" s="8">
        <v>72</v>
      </c>
      <c r="D65" s="27">
        <f t="shared" si="1"/>
        <v>0</v>
      </c>
      <c r="E65" s="3"/>
      <c r="F65" s="3"/>
      <c r="G65" s="3"/>
      <c r="H65" s="3"/>
    </row>
    <row r="66" spans="1:28" s="15" customFormat="1" ht="12.75" customHeight="1" x14ac:dyDescent="0.25">
      <c r="A66" s="3"/>
      <c r="B66" s="3" t="s">
        <v>16</v>
      </c>
      <c r="C66" s="8">
        <v>96</v>
      </c>
      <c r="D66" s="27">
        <f t="shared" si="1"/>
        <v>0</v>
      </c>
      <c r="E66" s="3"/>
      <c r="F66" s="5" t="s">
        <v>126</v>
      </c>
      <c r="G66" s="3"/>
      <c r="H66" s="27">
        <f>SUM(D12:D18)</f>
        <v>0</v>
      </c>
    </row>
    <row r="67" spans="1:28" s="15" customFormat="1" ht="12.75" customHeight="1" x14ac:dyDescent="0.25">
      <c r="A67" s="3"/>
      <c r="B67" s="3"/>
      <c r="C67" s="3"/>
      <c r="D67" s="3"/>
      <c r="E67" s="3"/>
      <c r="F67" s="30" t="s">
        <v>80</v>
      </c>
      <c r="G67" s="31"/>
      <c r="H67" s="18">
        <f>SUM(D20:D66)</f>
        <v>0</v>
      </c>
    </row>
    <row r="68" spans="1:28" s="15" customFormat="1" ht="12.75" customHeight="1" x14ac:dyDescent="0.25">
      <c r="A68" s="3"/>
      <c r="B68" s="24" t="s">
        <v>79</v>
      </c>
      <c r="C68" s="3"/>
      <c r="D68" s="3"/>
      <c r="E68" s="3"/>
      <c r="F68" s="19" t="s">
        <v>78</v>
      </c>
      <c r="G68" s="20"/>
      <c r="H68" s="18">
        <f>SUM(H12:H64)</f>
        <v>0</v>
      </c>
    </row>
    <row r="69" spans="1:28" s="15" customFormat="1" ht="12.75" customHeight="1" x14ac:dyDescent="0.25">
      <c r="A69" s="3"/>
      <c r="B69" s="3"/>
      <c r="C69" s="3"/>
      <c r="D69" s="3"/>
      <c r="E69" s="3"/>
      <c r="F69" s="21" t="s">
        <v>74</v>
      </c>
      <c r="G69" s="5"/>
      <c r="H69" s="18">
        <f>(H67+H68)*0.2</f>
        <v>0</v>
      </c>
    </row>
    <row r="70" spans="1:28" s="15" customFormat="1" ht="12.75" customHeight="1" x14ac:dyDescent="0.25">
      <c r="A70" s="3"/>
      <c r="B70" s="5" t="s">
        <v>81</v>
      </c>
      <c r="C70" s="8">
        <v>50</v>
      </c>
      <c r="D70" s="27">
        <f t="shared" si="1"/>
        <v>0</v>
      </c>
      <c r="E70" s="3"/>
      <c r="F70" s="21" t="s">
        <v>87</v>
      </c>
      <c r="G70" s="18"/>
      <c r="H70" s="18">
        <f>D70</f>
        <v>0</v>
      </c>
    </row>
    <row r="71" spans="1:28" s="16" customFormat="1" ht="12.75" customHeight="1" x14ac:dyDescent="0.25">
      <c r="A71" s="3"/>
      <c r="B71" s="3" t="s">
        <v>86</v>
      </c>
      <c r="C71" s="8"/>
      <c r="D71" s="3"/>
      <c r="E71" s="3"/>
      <c r="F71" s="22" t="s">
        <v>14</v>
      </c>
      <c r="G71" s="5"/>
      <c r="H71" s="18">
        <f>(H66+H67+H68+H69+H70)*0.07</f>
        <v>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4" customFormat="1" x14ac:dyDescent="0.25">
      <c r="E72" s="5"/>
      <c r="F72" s="5" t="s">
        <v>13</v>
      </c>
      <c r="H72" s="18">
        <f>SUM(H66:H71)</f>
        <v>0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x14ac:dyDescent="0.25">
      <c r="A73" s="4"/>
      <c r="B73" s="4" t="s">
        <v>83</v>
      </c>
      <c r="C73" s="4"/>
      <c r="D73" s="4"/>
      <c r="E73" s="4"/>
      <c r="F73" s="4"/>
      <c r="G73" s="4"/>
      <c r="H73" s="4"/>
    </row>
    <row r="74" spans="1:28" x14ac:dyDescent="0.25">
      <c r="A74" s="4"/>
      <c r="B74" s="3" t="s">
        <v>130</v>
      </c>
      <c r="C74" s="4"/>
      <c r="D74" s="4"/>
      <c r="E74" s="4"/>
      <c r="F74" s="4"/>
      <c r="G74" s="4"/>
      <c r="H74" s="4"/>
    </row>
    <row r="75" spans="1:28" x14ac:dyDescent="0.25">
      <c r="A75" s="4"/>
      <c r="B75" s="3" t="s">
        <v>82</v>
      </c>
      <c r="C75" s="4"/>
      <c r="D75" s="4"/>
      <c r="E75" s="4"/>
      <c r="F75" s="4"/>
      <c r="G75" s="4"/>
      <c r="H75" s="4"/>
    </row>
  </sheetData>
  <customSheetViews>
    <customSheetView guid="{AEAFBD79-0DCD-4590-826A-EF5EA2D48730}" showGridLines="0">
      <selection activeCell="A64" sqref="A64"/>
      <pageMargins left="0.25" right="0.25" top="0.75" bottom="0.75" header="0.3" footer="0.3"/>
      <pageSetup scale="80" orientation="portrait" r:id="rId1"/>
      <headerFooter alignWithMargins="0"/>
    </customSheetView>
  </customSheetViews>
  <phoneticPr fontId="0" type="noConversion"/>
  <pageMargins left="0.25" right="0.25" top="0.75" bottom="0.75" header="0.3" footer="0.3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SUITE ORDER FORM</vt:lpstr>
      <vt:lpstr>'2020 SUITE ORDER FORM'!Print_Area</vt:lpstr>
    </vt:vector>
  </TitlesOfParts>
  <Company>Memphis Redbirds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wjackson</dc:creator>
  <cp:lastModifiedBy>debbie.woodham</cp:lastModifiedBy>
  <cp:lastPrinted>2020-01-20T21:06:55Z</cp:lastPrinted>
  <dcterms:created xsi:type="dcterms:W3CDTF">2003-03-10T19:14:19Z</dcterms:created>
  <dcterms:modified xsi:type="dcterms:W3CDTF">2020-01-20T21:19:53Z</dcterms:modified>
</cp:coreProperties>
</file>